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0" windowHeight="6930"/>
  </bookViews>
  <sheets>
    <sheet name="wallstreetmojo.com" sheetId="6" r:id="rId1"/>
    <sheet name="GetPivotdata Example 1 to 4" sheetId="4" r:id="rId2"/>
    <sheet name="GetPivotdata Eaxmple 5" sheetId="5" r:id="rId3"/>
    <sheet name="Sheet1" sheetId="1" state="hidden" r:id="rId4"/>
  </sheets>
  <calcPr calcId="144525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A26" i="5" l="1"/>
  <c r="A21" i="5"/>
  <c r="F4" i="4"/>
  <c r="A23" i="1" l="1"/>
  <c r="A18" i="1"/>
  <c r="E4" i="5"/>
  <c r="K10" i="4"/>
  <c r="K9" i="4"/>
  <c r="K6" i="4"/>
  <c r="K5" i="4"/>
  <c r="K4" i="4"/>
  <c r="K11" i="4" l="1"/>
  <c r="K8" i="4"/>
  <c r="K7" i="4"/>
</calcChain>
</file>

<file path=xl/sharedStrings.xml><?xml version="1.0" encoding="utf-8"?>
<sst xmlns="http://schemas.openxmlformats.org/spreadsheetml/2006/main" count="111" uniqueCount="46">
  <si>
    <t>Region</t>
  </si>
  <si>
    <t>Month</t>
  </si>
  <si>
    <t>Agent</t>
  </si>
  <si>
    <t>Delhi</t>
  </si>
  <si>
    <t>Jan</t>
  </si>
  <si>
    <t>Feb</t>
  </si>
  <si>
    <t>Mar</t>
  </si>
  <si>
    <t>Mumbai</t>
  </si>
  <si>
    <t>UP</t>
  </si>
  <si>
    <t>Apr</t>
  </si>
  <si>
    <t>May</t>
  </si>
  <si>
    <t>Jun</t>
  </si>
  <si>
    <t>Jul</t>
  </si>
  <si>
    <t>Aug</t>
  </si>
  <si>
    <t>Rakesh</t>
  </si>
  <si>
    <t>Manoj</t>
  </si>
  <si>
    <t>Ankit</t>
  </si>
  <si>
    <t>Vinay</t>
  </si>
  <si>
    <t>Mohan</t>
  </si>
  <si>
    <t>Sale</t>
  </si>
  <si>
    <t>Target</t>
  </si>
  <si>
    <t>Grand Total</t>
  </si>
  <si>
    <t>(All)</t>
  </si>
  <si>
    <t>Sum of Sale</t>
  </si>
  <si>
    <t>Sum of Target</t>
  </si>
  <si>
    <t>Values</t>
  </si>
  <si>
    <t>Jan Total</t>
  </si>
  <si>
    <t>Feb Total</t>
  </si>
  <si>
    <t>Mar Total</t>
  </si>
  <si>
    <t>Apr Total</t>
  </si>
  <si>
    <t>May Total</t>
  </si>
  <si>
    <t>Jun Total</t>
  </si>
  <si>
    <t>Jul Total</t>
  </si>
  <si>
    <t>Aug Total</t>
  </si>
  <si>
    <t>Date</t>
  </si>
  <si>
    <t>Row Labels</t>
  </si>
  <si>
    <t>Example 1</t>
  </si>
  <si>
    <t>Example 2</t>
  </si>
  <si>
    <t>Example 3</t>
  </si>
  <si>
    <t>Example 4</t>
  </si>
  <si>
    <t>Data</t>
  </si>
  <si>
    <t>Example 5</t>
  </si>
  <si>
    <t>Prepared by Dheeraj Vaidya, CFA, FRM</t>
  </si>
  <si>
    <t>dheeraj@wallstreetmojo.com</t>
  </si>
  <si>
    <t>visit - www.wallstreetmojo.com</t>
  </si>
  <si>
    <t>GetPivotData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</si>
</sst>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3" borderId="0" xfId="0" applyFill="1"/>
    <xf numFmtId="0" fontId="2" fillId="4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3" borderId="0" xfId="0" applyNumberFormat="1" applyFill="1"/>
    <xf numFmtId="0" fontId="2" fillId="4" borderId="1" xfId="0" applyFont="1" applyFill="1" applyBorder="1" applyAlignment="1">
      <alignment horizontal="center"/>
    </xf>
    <xf numFmtId="14" fontId="0" fillId="3" borderId="0" xfId="0" applyNumberFormat="1" applyFill="1" applyAlignment="1">
      <alignment horizontal="left"/>
    </xf>
    <xf numFmtId="0" fontId="4" fillId="5" borderId="0" xfId="0" applyFont="1" applyFill="1"/>
    <xf numFmtId="0" fontId="0" fillId="5" borderId="0" xfId="0" applyFill="1"/>
    <xf numFmtId="0" fontId="3" fillId="5" borderId="0" xfId="0" applyFont="1" applyFill="1" applyAlignment="1">
      <alignment horizontal="left" indent="2"/>
    </xf>
    <xf numFmtId="0" fontId="5" fillId="5" borderId="0" xfId="1" applyFill="1" applyAlignment="1">
      <alignment horizontal="left" indent="2"/>
    </xf>
    <xf numFmtId="0" fontId="6" fillId="5" borderId="0" xfId="0" applyFont="1" applyFill="1"/>
  </cellXfs>
  <cellStyles count="2">
    <cellStyle name="Hyperlink" xfId="1" builtinId="8"/>
    <cellStyle name="Normal" xfId="0" builtinId="0"/>
  </cellStyles>
  <dxfs count="38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nesh" refreshedDate="43242.892799768517" createdVersion="4" refreshedVersion="4" minRefreshableVersion="3" recordCount="8">
  <cacheSource type="worksheet">
    <worksheetSource ref="A1:E9" sheet="Sheet1"/>
  </cacheSource>
  <cacheFields count="5">
    <cacheField name="Region" numFmtId="0">
      <sharedItems count="3">
        <s v="Delhi"/>
        <s v="Mumbai"/>
        <s v="UP"/>
      </sharedItems>
    </cacheField>
    <cacheField name="Month" numFmtId="0">
      <sharedItems count="8">
        <s v="Jan"/>
        <s v="Feb"/>
        <s v="Mar"/>
        <s v="Apr"/>
        <s v="May"/>
        <s v="Jun"/>
        <s v="Jul"/>
        <s v="Aug"/>
      </sharedItems>
    </cacheField>
    <cacheField name="Agent" numFmtId="0">
      <sharedItems count="5">
        <s v="Rakesh"/>
        <s v="Manoj"/>
        <s v="Ankit"/>
        <s v="Vinay"/>
        <s v="Mohan"/>
      </sharedItems>
    </cacheField>
    <cacheField name="Sale" numFmtId="0">
      <sharedItems containsSemiMixedTypes="0" containsString="0" containsNumber="1" containsInteger="1" minValue="12" maxValue="29"/>
    </cacheField>
    <cacheField name="Target" numFmtId="0">
      <sharedItems containsSemiMixedTypes="0" containsString="0" containsNumber="1" containsInteger="1" minValue="10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nesh Yadav" refreshedDate="43245.617540856481" createdVersion="6" refreshedVersion="6" minRefreshableVersion="3" recordCount="14">
  <cacheSource type="worksheet">
    <worksheetSource ref="A13:B27" sheet="Sheet1"/>
  </cacheSource>
  <cacheFields count="2">
    <cacheField name="Date" numFmtId="14">
      <sharedItems containsSemiMixedTypes="0" containsNonDate="0" containsDate="1" containsString="0" minDate="2018-05-25T00:00:00" maxDate="2018-05-28T00:00:00" count="3">
        <d v="2018-05-25T00:00:00"/>
        <d v="2018-05-26T00:00:00"/>
        <d v="2018-05-27T00:00:00"/>
      </sharedItems>
    </cacheField>
    <cacheField name="Sale" numFmtId="0">
      <sharedItems containsSemiMixedTypes="0" containsString="0" containsNumber="1" containsInteger="1" minValue="200" maxValue="3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  <n v="18"/>
    <n v="21"/>
  </r>
  <r>
    <x v="1"/>
    <x v="1"/>
    <x v="1"/>
    <n v="12"/>
    <n v="14"/>
  </r>
  <r>
    <x v="2"/>
    <x v="2"/>
    <x v="2"/>
    <n v="26"/>
    <n v="10"/>
  </r>
  <r>
    <x v="0"/>
    <x v="3"/>
    <x v="3"/>
    <n v="26"/>
    <n v="28"/>
  </r>
  <r>
    <x v="1"/>
    <x v="4"/>
    <x v="4"/>
    <n v="26"/>
    <n v="21"/>
  </r>
  <r>
    <x v="2"/>
    <x v="5"/>
    <x v="1"/>
    <n v="29"/>
    <n v="27"/>
  </r>
  <r>
    <x v="0"/>
    <x v="6"/>
    <x v="2"/>
    <n v="19"/>
    <n v="13"/>
  </r>
  <r>
    <x v="1"/>
    <x v="7"/>
    <x v="3"/>
    <n v="14"/>
    <n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">
  <r>
    <x v="0"/>
    <n v="308"/>
  </r>
  <r>
    <x v="0"/>
    <n v="206"/>
  </r>
  <r>
    <x v="0"/>
    <n v="317"/>
  </r>
  <r>
    <x v="0"/>
    <n v="232"/>
  </r>
  <r>
    <x v="1"/>
    <n v="317"/>
  </r>
  <r>
    <x v="1"/>
    <n v="330"/>
  </r>
  <r>
    <x v="1"/>
    <n v="316"/>
  </r>
  <r>
    <x v="1"/>
    <n v="237"/>
  </r>
  <r>
    <x v="1"/>
    <n v="213"/>
  </r>
  <r>
    <x v="2"/>
    <n v="300"/>
  </r>
  <r>
    <x v="2"/>
    <n v="277"/>
  </r>
  <r>
    <x v="2"/>
    <n v="247"/>
  </r>
  <r>
    <x v="2"/>
    <n v="200"/>
  </r>
  <r>
    <x v="2"/>
    <n v="2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3:D21" firstHeaderRow="1" firstDataRow="2" firstDataCol="2" rowPageCount="1" colPageCount="1"/>
  <pivotFields count="5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>
      <items count="6">
        <item x="0"/>
        <item x="4"/>
        <item x="2"/>
        <item x="1"/>
        <item x="3"/>
        <item t="default"/>
      </items>
    </pivotField>
    <pivotField dataField="1" compact="0" outline="0" showAll="0"/>
    <pivotField dataField="1" compact="0" outline="0" showAll="0"/>
  </pivotFields>
  <rowFields count="2">
    <field x="1"/>
    <field x="2"/>
  </rowFields>
  <rowItems count="17">
    <i>
      <x/>
      <x/>
    </i>
    <i t="default">
      <x/>
    </i>
    <i>
      <x v="1"/>
      <x v="3"/>
    </i>
    <i t="default">
      <x v="1"/>
    </i>
    <i>
      <x v="2"/>
      <x v="2"/>
    </i>
    <i t="default">
      <x v="2"/>
    </i>
    <i>
      <x v="3"/>
      <x v="4"/>
    </i>
    <i t="default">
      <x v="3"/>
    </i>
    <i>
      <x v="4"/>
      <x v="1"/>
    </i>
    <i t="default">
      <x v="4"/>
    </i>
    <i>
      <x v="5"/>
      <x v="3"/>
    </i>
    <i t="default">
      <x v="5"/>
    </i>
    <i>
      <x v="6"/>
      <x v="2"/>
    </i>
    <i t="default">
      <x v="6"/>
    </i>
    <i>
      <x v="7"/>
      <x v="4"/>
    </i>
    <i t="default"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Sale" fld="3" baseField="0" baseItem="0"/>
    <dataField name="Sum of Target" fld="4" baseField="0" baseItem="0"/>
  </dataFields>
  <formats count="26">
    <format dxfId="37">
      <pivotArea field="0" type="button" dataOnly="0" labelOnly="1" outline="0" axis="axisPage" fieldPosition="0"/>
    </format>
    <format dxfId="36">
      <pivotArea dataOnly="0" labelOnly="1" outline="0" fieldPosition="0">
        <references count="1">
          <reference field="0" count="0"/>
        </references>
      </pivotArea>
    </format>
    <format dxfId="35">
      <pivotArea field="0" type="button" dataOnly="0" labelOnly="1" outline="0" axis="axisPage" fieldPosition="0"/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field="0" type="button" dataOnly="0" labelOnly="1" outline="0" axis="axisPage" fieldPosition="0"/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type="origin" dataOnly="0" labelOnly="1" outline="0" fieldPosition="0"/>
    </format>
    <format dxfId="30">
      <pivotArea field="1" type="button" dataOnly="0" labelOnly="1" outline="0" axis="axisRow" fieldPosition="0"/>
    </format>
    <format dxfId="29">
      <pivotArea field="2" type="button" dataOnly="0" labelOnly="1" outline="0" axis="axisRow" fieldPosition="1"/>
    </format>
    <format dxfId="28">
      <pivotArea field="-2" type="button" dataOnly="0" labelOnly="1" outline="0" axis="axisCol" fieldPosition="0"/>
    </format>
    <format dxfId="27">
      <pivotArea type="topRight" dataOnly="0" labelOnly="1" outline="0" fieldPosition="0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">
      <pivotArea type="origin" dataOnly="0" labelOnly="1" outline="0" fieldPosition="0"/>
    </format>
    <format dxfId="24">
      <pivotArea field="1" type="button" dataOnly="0" labelOnly="1" outline="0" axis="axisRow" fieldPosition="0"/>
    </format>
    <format dxfId="23">
      <pivotArea field="2" type="button" dataOnly="0" labelOnly="1" outline="0" axis="axisRow" fieldPosition="1"/>
    </format>
    <format dxfId="22">
      <pivotArea field="-2" type="button" dataOnly="0" labelOnly="1" outline="0" axis="axisCol" fieldPosition="0"/>
    </format>
    <format dxfId="21">
      <pivotArea type="topRight" dataOnly="0" labelOnly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type="origin" dataOnly="0" labelOnly="1" outline="0" fieldPosition="0"/>
    </format>
    <format dxfId="18">
      <pivotArea field="1" type="button" dataOnly="0" labelOnly="1" outline="0" axis="axisRow" fieldPosition="0"/>
    </format>
    <format dxfId="17">
      <pivotArea field="2" type="button" dataOnly="0" labelOnly="1" outline="0" axis="axisRow" fieldPosition="1"/>
    </format>
    <format dxfId="16">
      <pivotArea field="-2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" firstHeaderRow="1" firstDataRow="1" firstDataCol="1"/>
  <pivotFields count="2">
    <pivotField axis="axisRow" numFmtId="14" subtotalTop="0" showAll="0">
      <items count="4">
        <item x="0"/>
        <item x="1"/>
        <item x="2"/>
        <item t="default"/>
      </items>
    </pivotField>
    <pivotField dataField="1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Sale" fld="1" baseField="0" baseItem="0"/>
  </dataFields>
  <formats count="8"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field="0" type="button" dataOnly="0" labelOnly="1" outline="0" axis="axisRow" fieldPosition="0"/>
    </format>
    <format dxfId="8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8" sqref="A8"/>
    </sheetView>
  </sheetViews>
  <sheetFormatPr defaultRowHeight="15" x14ac:dyDescent="0.25"/>
  <cols>
    <col min="1" max="16384" width="9.140625" style="21"/>
  </cols>
  <sheetData>
    <row r="1" spans="1:1" ht="28.5" x14ac:dyDescent="0.45">
      <c r="A1" s="20" t="s">
        <v>45</v>
      </c>
    </row>
    <row r="3" spans="1:1" x14ac:dyDescent="0.25">
      <c r="A3" s="22" t="s">
        <v>42</v>
      </c>
    </row>
    <row r="4" spans="1:1" x14ac:dyDescent="0.25">
      <c r="A4" s="23" t="s">
        <v>43</v>
      </c>
    </row>
    <row r="5" spans="1:1" x14ac:dyDescent="0.25">
      <c r="A5" s="22"/>
    </row>
    <row r="6" spans="1:1" ht="18.75" x14ac:dyDescent="0.3">
      <c r="A6" s="24" t="s">
        <v>44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I19" sqref="I19"/>
    </sheetView>
  </sheetViews>
  <sheetFormatPr defaultRowHeight="15" x14ac:dyDescent="0.25"/>
  <cols>
    <col min="1" max="1" width="13.28515625" customWidth="1"/>
    <col min="2" max="2" width="8" bestFit="1" customWidth="1"/>
    <col min="3" max="3" width="10.42578125" bestFit="1" customWidth="1"/>
    <col min="4" max="4" width="12.42578125" bestFit="1" customWidth="1"/>
    <col min="5" max="5" width="5.7109375" customWidth="1"/>
    <col min="10" max="10" width="10" bestFit="1" customWidth="1"/>
  </cols>
  <sheetData>
    <row r="1" spans="1:11" x14ac:dyDescent="0.25">
      <c r="A1" s="13" t="s">
        <v>0</v>
      </c>
      <c r="B1" s="13" t="s">
        <v>22</v>
      </c>
      <c r="C1" s="13"/>
      <c r="D1" s="13"/>
    </row>
    <row r="3" spans="1:11" x14ac:dyDescent="0.25">
      <c r="A3" s="13"/>
      <c r="B3" s="13"/>
      <c r="C3" s="13" t="s">
        <v>25</v>
      </c>
      <c r="D3" s="13"/>
    </row>
    <row r="4" spans="1:11" x14ac:dyDescent="0.25">
      <c r="A4" s="13" t="s">
        <v>1</v>
      </c>
      <c r="B4" s="13" t="s">
        <v>2</v>
      </c>
      <c r="C4" s="13" t="s">
        <v>23</v>
      </c>
      <c r="D4" s="13" t="s">
        <v>24</v>
      </c>
      <c r="F4" t="e">
        <f>GETPIVOTDATA(F4,C4)</f>
        <v>#REF!</v>
      </c>
      <c r="J4" s="10" t="s">
        <v>36</v>
      </c>
      <c r="K4" s="10">
        <f>GETPIVOTDATA("Sale",C4)</f>
        <v>170</v>
      </c>
    </row>
    <row r="5" spans="1:11" ht="14.45" x14ac:dyDescent="0.3">
      <c r="A5" t="s">
        <v>4</v>
      </c>
      <c r="B5" t="s">
        <v>14</v>
      </c>
      <c r="C5" s="2">
        <v>18</v>
      </c>
      <c r="D5" s="2">
        <v>21</v>
      </c>
      <c r="J5" s="10" t="s">
        <v>36</v>
      </c>
      <c r="K5" s="10">
        <f>GETPIVOTDATA("Sum of Sale",C4)</f>
        <v>170</v>
      </c>
    </row>
    <row r="6" spans="1:11" ht="14.45" x14ac:dyDescent="0.3">
      <c r="A6" t="s">
        <v>26</v>
      </c>
      <c r="C6" s="2">
        <v>18</v>
      </c>
      <c r="D6" s="2">
        <v>21</v>
      </c>
      <c r="J6" s="10" t="s">
        <v>37</v>
      </c>
      <c r="K6" s="10">
        <f>GETPIVOTDATA("Target",D4)</f>
        <v>154</v>
      </c>
    </row>
    <row r="7" spans="1:11" ht="14.45" x14ac:dyDescent="0.3">
      <c r="A7" t="s">
        <v>5</v>
      </c>
      <c r="B7" t="s">
        <v>15</v>
      </c>
      <c r="C7" s="2">
        <v>12</v>
      </c>
      <c r="D7" s="2">
        <v>14</v>
      </c>
      <c r="J7" s="10" t="s">
        <v>37</v>
      </c>
      <c r="K7" s="10">
        <f>GETPIVOTDATA("Sum of Target",D4)</f>
        <v>154</v>
      </c>
    </row>
    <row r="8" spans="1:11" ht="14.45" x14ac:dyDescent="0.3">
      <c r="A8" t="s">
        <v>27</v>
      </c>
      <c r="C8" s="2">
        <v>12</v>
      </c>
      <c r="D8" s="2">
        <v>14</v>
      </c>
      <c r="J8" s="10" t="s">
        <v>38</v>
      </c>
      <c r="K8" s="10">
        <f>GETPIVOTDATA("Sale",C4,"Month","Mar")</f>
        <v>26</v>
      </c>
    </row>
    <row r="9" spans="1:11" ht="14.45" x14ac:dyDescent="0.3">
      <c r="A9" t="s">
        <v>6</v>
      </c>
      <c r="B9" t="s">
        <v>16</v>
      </c>
      <c r="C9" s="2">
        <v>26</v>
      </c>
      <c r="D9" s="2">
        <v>10</v>
      </c>
      <c r="J9" s="10" t="s">
        <v>38</v>
      </c>
      <c r="K9" s="10">
        <f>GETPIVOTDATA("Sale",C4,A4,A9)</f>
        <v>26</v>
      </c>
    </row>
    <row r="10" spans="1:11" ht="14.45" x14ac:dyDescent="0.3">
      <c r="A10" t="s">
        <v>28</v>
      </c>
      <c r="C10" s="2">
        <v>26</v>
      </c>
      <c r="D10" s="2">
        <v>10</v>
      </c>
      <c r="J10" s="10" t="s">
        <v>39</v>
      </c>
      <c r="K10" s="10">
        <f>GETPIVOTDATA("Target",D4,"Month","Mar")</f>
        <v>10</v>
      </c>
    </row>
    <row r="11" spans="1:11" ht="14.45" x14ac:dyDescent="0.3">
      <c r="A11" t="s">
        <v>9</v>
      </c>
      <c r="B11" t="s">
        <v>17</v>
      </c>
      <c r="C11" s="2">
        <v>26</v>
      </c>
      <c r="D11" s="2">
        <v>28</v>
      </c>
      <c r="J11" s="10" t="s">
        <v>39</v>
      </c>
      <c r="K11" s="10">
        <f>GETPIVOTDATA("Target",D4,A4,A9)</f>
        <v>10</v>
      </c>
    </row>
    <row r="12" spans="1:11" ht="14.45" x14ac:dyDescent="0.3">
      <c r="A12" t="s">
        <v>29</v>
      </c>
      <c r="C12" s="2">
        <v>26</v>
      </c>
      <c r="D12" s="2">
        <v>28</v>
      </c>
    </row>
    <row r="13" spans="1:11" ht="14.65" x14ac:dyDescent="0.35">
      <c r="A13" t="s">
        <v>10</v>
      </c>
      <c r="B13" t="s">
        <v>18</v>
      </c>
      <c r="C13" s="2">
        <v>26</v>
      </c>
      <c r="D13" s="2">
        <v>21</v>
      </c>
    </row>
    <row r="14" spans="1:11" ht="14.65" x14ac:dyDescent="0.35">
      <c r="A14" t="s">
        <v>30</v>
      </c>
      <c r="C14" s="2">
        <v>26</v>
      </c>
      <c r="D14" s="2">
        <v>21</v>
      </c>
    </row>
    <row r="15" spans="1:11" ht="14.65" x14ac:dyDescent="0.35">
      <c r="A15" t="s">
        <v>11</v>
      </c>
      <c r="B15" t="s">
        <v>15</v>
      </c>
      <c r="C15" s="2">
        <v>29</v>
      </c>
      <c r="D15" s="2">
        <v>27</v>
      </c>
    </row>
    <row r="16" spans="1:11" ht="14.65" x14ac:dyDescent="0.35">
      <c r="A16" t="s">
        <v>31</v>
      </c>
      <c r="C16" s="2">
        <v>29</v>
      </c>
      <c r="D16" s="2">
        <v>27</v>
      </c>
    </row>
    <row r="17" spans="1:5" ht="14.65" x14ac:dyDescent="0.35">
      <c r="A17" t="s">
        <v>12</v>
      </c>
      <c r="B17" t="s">
        <v>16</v>
      </c>
      <c r="C17" s="2">
        <v>19</v>
      </c>
      <c r="D17" s="2">
        <v>13</v>
      </c>
    </row>
    <row r="18" spans="1:5" ht="14.65" x14ac:dyDescent="0.35">
      <c r="A18" t="s">
        <v>32</v>
      </c>
      <c r="C18" s="2">
        <v>19</v>
      </c>
      <c r="D18" s="2">
        <v>13</v>
      </c>
    </row>
    <row r="19" spans="1:5" ht="14.65" x14ac:dyDescent="0.35">
      <c r="A19" t="s">
        <v>13</v>
      </c>
      <c r="B19" t="s">
        <v>17</v>
      </c>
      <c r="C19" s="2">
        <v>14</v>
      </c>
      <c r="D19" s="2">
        <v>20</v>
      </c>
    </row>
    <row r="20" spans="1:5" ht="14.65" x14ac:dyDescent="0.35">
      <c r="A20" t="s">
        <v>33</v>
      </c>
      <c r="C20" s="2">
        <v>14</v>
      </c>
      <c r="D20" s="2">
        <v>20</v>
      </c>
    </row>
    <row r="21" spans="1:5" ht="14.65" x14ac:dyDescent="0.35">
      <c r="A21" s="12" t="s">
        <v>21</v>
      </c>
      <c r="B21" s="12"/>
      <c r="C21" s="17">
        <v>170</v>
      </c>
      <c r="D21" s="17">
        <v>154</v>
      </c>
    </row>
    <row r="24" spans="1:5" x14ac:dyDescent="0.25">
      <c r="A24" s="14" t="s">
        <v>40</v>
      </c>
      <c r="B24" s="14"/>
      <c r="C24" s="14"/>
      <c r="D24" s="14"/>
      <c r="E24" s="14"/>
    </row>
    <row r="25" spans="1:5" ht="15.75" thickBot="1" x14ac:dyDescent="0.3">
      <c r="A25" s="15" t="s">
        <v>0</v>
      </c>
      <c r="B25" s="16" t="s">
        <v>1</v>
      </c>
      <c r="C25" s="16" t="s">
        <v>2</v>
      </c>
      <c r="D25" s="16" t="s">
        <v>19</v>
      </c>
      <c r="E25" s="16" t="s">
        <v>20</v>
      </c>
    </row>
    <row r="26" spans="1:5" ht="15.75" thickBot="1" x14ac:dyDescent="0.3">
      <c r="A26" s="8" t="s">
        <v>3</v>
      </c>
      <c r="B26" s="9" t="s">
        <v>4</v>
      </c>
      <c r="C26" s="9" t="s">
        <v>14</v>
      </c>
      <c r="D26" s="9">
        <v>18</v>
      </c>
      <c r="E26" s="9">
        <v>21</v>
      </c>
    </row>
    <row r="27" spans="1:5" ht="15.75" thickBot="1" x14ac:dyDescent="0.3">
      <c r="A27" s="8" t="s">
        <v>7</v>
      </c>
      <c r="B27" s="9" t="s">
        <v>5</v>
      </c>
      <c r="C27" s="9" t="s">
        <v>15</v>
      </c>
      <c r="D27" s="9">
        <v>12</v>
      </c>
      <c r="E27" s="9">
        <v>14</v>
      </c>
    </row>
    <row r="28" spans="1:5" ht="15.75" thickBot="1" x14ac:dyDescent="0.3">
      <c r="A28" s="8" t="s">
        <v>8</v>
      </c>
      <c r="B28" s="9" t="s">
        <v>6</v>
      </c>
      <c r="C28" s="9" t="s">
        <v>16</v>
      </c>
      <c r="D28" s="9">
        <v>26</v>
      </c>
      <c r="E28" s="9">
        <v>10</v>
      </c>
    </row>
    <row r="29" spans="1:5" ht="15.75" thickBot="1" x14ac:dyDescent="0.3">
      <c r="A29" s="8" t="s">
        <v>3</v>
      </c>
      <c r="B29" s="9" t="s">
        <v>9</v>
      </c>
      <c r="C29" s="9" t="s">
        <v>17</v>
      </c>
      <c r="D29" s="9">
        <v>26</v>
      </c>
      <c r="E29" s="9">
        <v>28</v>
      </c>
    </row>
    <row r="30" spans="1:5" ht="15.75" thickBot="1" x14ac:dyDescent="0.3">
      <c r="A30" s="8" t="s">
        <v>7</v>
      </c>
      <c r="B30" s="9" t="s">
        <v>10</v>
      </c>
      <c r="C30" s="9" t="s">
        <v>18</v>
      </c>
      <c r="D30" s="9">
        <v>26</v>
      </c>
      <c r="E30" s="9">
        <v>21</v>
      </c>
    </row>
    <row r="31" spans="1:5" ht="15.75" thickBot="1" x14ac:dyDescent="0.3">
      <c r="A31" s="8" t="s">
        <v>8</v>
      </c>
      <c r="B31" s="9" t="s">
        <v>11</v>
      </c>
      <c r="C31" s="9" t="s">
        <v>15</v>
      </c>
      <c r="D31" s="9">
        <v>29</v>
      </c>
      <c r="E31" s="9">
        <v>27</v>
      </c>
    </row>
    <row r="32" spans="1:5" ht="15.75" thickBot="1" x14ac:dyDescent="0.3">
      <c r="A32" s="8" t="s">
        <v>3</v>
      </c>
      <c r="B32" s="9" t="s">
        <v>12</v>
      </c>
      <c r="C32" s="9" t="s">
        <v>16</v>
      </c>
      <c r="D32" s="9">
        <v>19</v>
      </c>
      <c r="E32" s="9">
        <v>13</v>
      </c>
    </row>
    <row r="33" spans="1:5" ht="15.75" thickBot="1" x14ac:dyDescent="0.3">
      <c r="A33" s="8" t="s">
        <v>7</v>
      </c>
      <c r="B33" s="9" t="s">
        <v>13</v>
      </c>
      <c r="C33" s="9" t="s">
        <v>17</v>
      </c>
      <c r="D33" s="9">
        <v>14</v>
      </c>
      <c r="E33" s="9">
        <v>20</v>
      </c>
    </row>
  </sheetData>
  <mergeCells count="1">
    <mergeCell ref="A24:E24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showGridLines="0" workbookViewId="0">
      <selection activeCell="I9" sqref="I9"/>
    </sheetView>
  </sheetViews>
  <sheetFormatPr defaultRowHeight="15" x14ac:dyDescent="0.25"/>
  <cols>
    <col min="1" max="1" width="12.28515625" bestFit="1" customWidth="1"/>
    <col min="2" max="2" width="10.42578125" bestFit="1" customWidth="1"/>
    <col min="4" max="4" width="10" bestFit="1" customWidth="1"/>
  </cols>
  <sheetData>
    <row r="3" spans="1:5" x14ac:dyDescent="0.25">
      <c r="A3" s="13" t="s">
        <v>35</v>
      </c>
      <c r="B3" s="13" t="s">
        <v>23</v>
      </c>
    </row>
    <row r="4" spans="1:5" ht="14.45" x14ac:dyDescent="0.35">
      <c r="A4" s="6">
        <v>43245</v>
      </c>
      <c r="B4" s="2">
        <v>1063</v>
      </c>
      <c r="D4" s="10" t="s">
        <v>41</v>
      </c>
      <c r="E4" s="10">
        <f>GETPIVOTDATA("Sale",B3,"Date","5/26/2018")</f>
        <v>1413</v>
      </c>
    </row>
    <row r="5" spans="1:5" ht="14.45" x14ac:dyDescent="0.35">
      <c r="A5" s="6">
        <v>43246</v>
      </c>
      <c r="B5" s="2">
        <v>1413</v>
      </c>
    </row>
    <row r="6" spans="1:5" ht="14.45" x14ac:dyDescent="0.35">
      <c r="A6" s="6">
        <v>43247</v>
      </c>
      <c r="B6" s="2">
        <v>1271</v>
      </c>
    </row>
    <row r="7" spans="1:5" ht="14.45" x14ac:dyDescent="0.35">
      <c r="A7" s="19" t="s">
        <v>21</v>
      </c>
      <c r="B7" s="17">
        <v>3747</v>
      </c>
    </row>
    <row r="16" spans="1:5" x14ac:dyDescent="0.25">
      <c r="A16" s="18" t="s">
        <v>34</v>
      </c>
      <c r="B16" s="18" t="s">
        <v>19</v>
      </c>
    </row>
    <row r="17" spans="1:2" ht="14.45" x14ac:dyDescent="0.3">
      <c r="A17" s="11">
        <v>43245</v>
      </c>
      <c r="B17" s="4">
        <v>308</v>
      </c>
    </row>
    <row r="18" spans="1:2" ht="14.45" x14ac:dyDescent="0.3">
      <c r="A18" s="11">
        <v>43245</v>
      </c>
      <c r="B18" s="4">
        <v>206</v>
      </c>
    </row>
    <row r="19" spans="1:2" ht="14.45" x14ac:dyDescent="0.3">
      <c r="A19" s="11">
        <v>43245</v>
      </c>
      <c r="B19" s="4">
        <v>317</v>
      </c>
    </row>
    <row r="20" spans="1:2" ht="14.45" x14ac:dyDescent="0.3">
      <c r="A20" s="11">
        <v>43245</v>
      </c>
      <c r="B20" s="4">
        <v>232</v>
      </c>
    </row>
    <row r="21" spans="1:2" x14ac:dyDescent="0.25">
      <c r="A21" s="11">
        <f>A20+1</f>
        <v>43246</v>
      </c>
      <c r="B21" s="4">
        <v>317</v>
      </c>
    </row>
    <row r="22" spans="1:2" x14ac:dyDescent="0.25">
      <c r="A22" s="11">
        <v>43246</v>
      </c>
      <c r="B22" s="4">
        <v>330</v>
      </c>
    </row>
    <row r="23" spans="1:2" x14ac:dyDescent="0.25">
      <c r="A23" s="11">
        <v>43246</v>
      </c>
      <c r="B23" s="4">
        <v>316</v>
      </c>
    </row>
    <row r="24" spans="1:2" x14ac:dyDescent="0.25">
      <c r="A24" s="11">
        <v>43246</v>
      </c>
      <c r="B24" s="4">
        <v>237</v>
      </c>
    </row>
    <row r="25" spans="1:2" x14ac:dyDescent="0.25">
      <c r="A25" s="11">
        <v>43246</v>
      </c>
      <c r="B25" s="4">
        <v>213</v>
      </c>
    </row>
    <row r="26" spans="1:2" x14ac:dyDescent="0.25">
      <c r="A26" s="11">
        <f>A25+1</f>
        <v>43247</v>
      </c>
      <c r="B26" s="4">
        <v>300</v>
      </c>
    </row>
    <row r="27" spans="1:2" x14ac:dyDescent="0.25">
      <c r="A27" s="11">
        <v>43247</v>
      </c>
      <c r="B27" s="4">
        <v>277</v>
      </c>
    </row>
    <row r="28" spans="1:2" x14ac:dyDescent="0.25">
      <c r="A28" s="11">
        <v>43247</v>
      </c>
      <c r="B28" s="4">
        <v>247</v>
      </c>
    </row>
    <row r="29" spans="1:2" x14ac:dyDescent="0.25">
      <c r="A29" s="11">
        <v>43247</v>
      </c>
      <c r="B29" s="4">
        <v>200</v>
      </c>
    </row>
    <row r="30" spans="1:2" x14ac:dyDescent="0.25">
      <c r="A30" s="11">
        <v>43247</v>
      </c>
      <c r="B30" s="4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3" sqref="A13:B27"/>
    </sheetView>
  </sheetViews>
  <sheetFormatPr defaultRowHeight="15" x14ac:dyDescent="0.25"/>
  <cols>
    <col min="1" max="1" width="9.42578125" bestFit="1" customWidth="1"/>
  </cols>
  <sheetData>
    <row r="1" spans="1:5" ht="14.45" x14ac:dyDescent="0.35">
      <c r="A1" s="3" t="s">
        <v>0</v>
      </c>
      <c r="B1" s="3" t="s">
        <v>1</v>
      </c>
      <c r="C1" s="3" t="s">
        <v>2</v>
      </c>
      <c r="D1" s="3" t="s">
        <v>19</v>
      </c>
      <c r="E1" s="3" t="s">
        <v>20</v>
      </c>
    </row>
    <row r="2" spans="1:5" ht="14.45" x14ac:dyDescent="0.35">
      <c r="A2" s="4" t="s">
        <v>3</v>
      </c>
      <c r="B2" s="4" t="s">
        <v>4</v>
      </c>
      <c r="C2" s="4" t="s">
        <v>14</v>
      </c>
      <c r="D2" s="4">
        <v>18</v>
      </c>
      <c r="E2" s="4">
        <v>21</v>
      </c>
    </row>
    <row r="3" spans="1:5" ht="14.45" x14ac:dyDescent="0.35">
      <c r="A3" s="4" t="s">
        <v>7</v>
      </c>
      <c r="B3" s="4" t="s">
        <v>5</v>
      </c>
      <c r="C3" s="4" t="s">
        <v>15</v>
      </c>
      <c r="D3" s="4">
        <v>12</v>
      </c>
      <c r="E3" s="4">
        <v>14</v>
      </c>
    </row>
    <row r="4" spans="1:5" ht="14.45" x14ac:dyDescent="0.35">
      <c r="A4" s="4" t="s">
        <v>8</v>
      </c>
      <c r="B4" s="4" t="s">
        <v>6</v>
      </c>
      <c r="C4" s="4" t="s">
        <v>16</v>
      </c>
      <c r="D4" s="4">
        <v>26</v>
      </c>
      <c r="E4" s="4">
        <v>10</v>
      </c>
    </row>
    <row r="5" spans="1:5" ht="14.45" x14ac:dyDescent="0.35">
      <c r="A5" s="4" t="s">
        <v>3</v>
      </c>
      <c r="B5" s="4" t="s">
        <v>9</v>
      </c>
      <c r="C5" s="4" t="s">
        <v>17</v>
      </c>
      <c r="D5" s="4">
        <v>26</v>
      </c>
      <c r="E5" s="4">
        <v>28</v>
      </c>
    </row>
    <row r="6" spans="1:5" ht="14.45" x14ac:dyDescent="0.35">
      <c r="A6" s="4" t="s">
        <v>7</v>
      </c>
      <c r="B6" s="4" t="s">
        <v>10</v>
      </c>
      <c r="C6" s="4" t="s">
        <v>18</v>
      </c>
      <c r="D6" s="4">
        <v>26</v>
      </c>
      <c r="E6" s="4">
        <v>21</v>
      </c>
    </row>
    <row r="7" spans="1:5" ht="14.45" x14ac:dyDescent="0.35">
      <c r="A7" s="4" t="s">
        <v>8</v>
      </c>
      <c r="B7" s="4" t="s">
        <v>11</v>
      </c>
      <c r="C7" s="4" t="s">
        <v>15</v>
      </c>
      <c r="D7" s="4">
        <v>29</v>
      </c>
      <c r="E7" s="4">
        <v>27</v>
      </c>
    </row>
    <row r="8" spans="1:5" ht="14.45" x14ac:dyDescent="0.35">
      <c r="A8" s="4" t="s">
        <v>3</v>
      </c>
      <c r="B8" s="4" t="s">
        <v>12</v>
      </c>
      <c r="C8" s="4" t="s">
        <v>16</v>
      </c>
      <c r="D8" s="4">
        <v>19</v>
      </c>
      <c r="E8" s="4">
        <v>13</v>
      </c>
    </row>
    <row r="9" spans="1:5" ht="14.45" x14ac:dyDescent="0.35">
      <c r="A9" s="4" t="s">
        <v>7</v>
      </c>
      <c r="B9" s="4" t="s">
        <v>13</v>
      </c>
      <c r="C9" s="4" t="s">
        <v>17</v>
      </c>
      <c r="D9" s="4">
        <v>14</v>
      </c>
      <c r="E9" s="4">
        <v>20</v>
      </c>
    </row>
    <row r="10" spans="1:5" ht="14.45" x14ac:dyDescent="0.35">
      <c r="A10" s="1"/>
      <c r="B10" s="1"/>
      <c r="C10" s="1"/>
      <c r="D10" s="1"/>
      <c r="E10" s="1"/>
    </row>
    <row r="11" spans="1:5" ht="14.45" x14ac:dyDescent="0.35">
      <c r="A11" s="1"/>
      <c r="B11" s="1"/>
      <c r="C11" s="1"/>
      <c r="D11" s="1"/>
      <c r="E11" s="1"/>
    </row>
    <row r="12" spans="1:5" ht="14.45" x14ac:dyDescent="0.35">
      <c r="A12" s="1"/>
      <c r="B12" s="1"/>
      <c r="C12" s="1"/>
      <c r="D12" s="1"/>
      <c r="E12" s="1"/>
    </row>
    <row r="13" spans="1:5" ht="14.45" x14ac:dyDescent="0.35">
      <c r="A13" s="7" t="s">
        <v>34</v>
      </c>
      <c r="B13" s="7" t="s">
        <v>19</v>
      </c>
      <c r="C13" s="1"/>
      <c r="D13" s="1"/>
      <c r="E13" s="1"/>
    </row>
    <row r="14" spans="1:5" ht="14.45" x14ac:dyDescent="0.35">
      <c r="A14" s="5">
        <v>43245</v>
      </c>
      <c r="B14" s="1">
        <v>308</v>
      </c>
      <c r="C14" s="1"/>
      <c r="D14" s="1"/>
      <c r="E14" s="1"/>
    </row>
    <row r="15" spans="1:5" ht="14.45" x14ac:dyDescent="0.35">
      <c r="A15" s="5">
        <v>43245</v>
      </c>
      <c r="B15" s="1">
        <v>206</v>
      </c>
      <c r="C15" s="1"/>
      <c r="D15" s="1"/>
      <c r="E15" s="1"/>
    </row>
    <row r="16" spans="1:5" ht="14.45" x14ac:dyDescent="0.35">
      <c r="A16" s="5">
        <v>43245</v>
      </c>
      <c r="B16" s="1">
        <v>317</v>
      </c>
      <c r="C16" s="1"/>
      <c r="D16" s="1"/>
      <c r="E16" s="1"/>
    </row>
    <row r="17" spans="1:2" ht="14.45" x14ac:dyDescent="0.35">
      <c r="A17" s="5">
        <v>43245</v>
      </c>
      <c r="B17" s="1">
        <v>232</v>
      </c>
    </row>
    <row r="18" spans="1:2" ht="14.45" x14ac:dyDescent="0.35">
      <c r="A18" s="5">
        <f>A17+1</f>
        <v>43246</v>
      </c>
      <c r="B18" s="1">
        <v>317</v>
      </c>
    </row>
    <row r="19" spans="1:2" ht="14.45" x14ac:dyDescent="0.35">
      <c r="A19" s="5">
        <v>43246</v>
      </c>
      <c r="B19" s="1">
        <v>330</v>
      </c>
    </row>
    <row r="20" spans="1:2" ht="14.45" x14ac:dyDescent="0.35">
      <c r="A20" s="5">
        <v>43246</v>
      </c>
      <c r="B20" s="1">
        <v>316</v>
      </c>
    </row>
    <row r="21" spans="1:2" x14ac:dyDescent="0.25">
      <c r="A21" s="5">
        <v>43246</v>
      </c>
      <c r="B21" s="1">
        <v>237</v>
      </c>
    </row>
    <row r="22" spans="1:2" x14ac:dyDescent="0.25">
      <c r="A22" s="5">
        <v>43246</v>
      </c>
      <c r="B22" s="1">
        <v>213</v>
      </c>
    </row>
    <row r="23" spans="1:2" x14ac:dyDescent="0.25">
      <c r="A23" s="5">
        <f>A22+1</f>
        <v>43247</v>
      </c>
      <c r="B23" s="1">
        <v>300</v>
      </c>
    </row>
    <row r="24" spans="1:2" x14ac:dyDescent="0.25">
      <c r="A24" s="5">
        <v>43247</v>
      </c>
      <c r="B24" s="1">
        <v>277</v>
      </c>
    </row>
    <row r="25" spans="1:2" x14ac:dyDescent="0.25">
      <c r="A25" s="5">
        <v>43247</v>
      </c>
      <c r="B25" s="1">
        <v>247</v>
      </c>
    </row>
    <row r="26" spans="1:2" x14ac:dyDescent="0.25">
      <c r="A26" s="5">
        <v>43247</v>
      </c>
      <c r="B26" s="1">
        <v>200</v>
      </c>
    </row>
    <row r="27" spans="1:2" x14ac:dyDescent="0.25">
      <c r="A27" s="5">
        <v>43247</v>
      </c>
      <c r="B27" s="1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GetPivotdata Example 1 to 4</vt:lpstr>
      <vt:lpstr>GetPivotdata Eaxmple 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</dc:creator>
  <cp:lastModifiedBy>Madhuri</cp:lastModifiedBy>
  <dcterms:created xsi:type="dcterms:W3CDTF">2018-05-22T15:47:47Z</dcterms:created>
  <dcterms:modified xsi:type="dcterms:W3CDTF">2018-05-29T07:30:37Z</dcterms:modified>
</cp:coreProperties>
</file>